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xr:revisionPtr revIDLastSave="0" documentId="11_610AC9B9B72B7867705C62783076428C4726AE8E" xr6:coauthVersionLast="47" xr6:coauthVersionMax="47" xr10:uidLastSave="{00000000-0000-0000-0000-000000000000}"/>
  <bookViews>
    <workbookView xWindow="0" yWindow="600" windowWidth="60160" windowHeight="33240" xr2:uid="{00000000-000D-0000-FFFF-FFFF00000000}"/>
  </bookViews>
  <sheets>
    <sheet name="住所録" sheetId="1" r:id="rId1"/>
    <sheet name="使い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1" l="1"/>
  <c r="U4" i="1"/>
  <c r="T4" i="1"/>
  <c r="S4" i="1"/>
  <c r="R4" i="1"/>
  <c r="Q4" i="1"/>
  <c r="P4" i="1"/>
  <c r="O4" i="1"/>
  <c r="N4" i="1"/>
  <c r="V3" i="1"/>
  <c r="U3" i="1"/>
  <c r="T3" i="1"/>
  <c r="S3" i="1"/>
  <c r="R3" i="1"/>
  <c r="Q3" i="1"/>
  <c r="P3" i="1"/>
  <c r="O3" i="1"/>
  <c r="N3" i="1"/>
  <c r="V2" i="1"/>
  <c r="U2" i="1"/>
  <c r="T2" i="1"/>
  <c r="S2" i="1"/>
  <c r="R2" i="1"/>
  <c r="Q2" i="1"/>
  <c r="P2" i="1"/>
  <c r="O2" i="1"/>
  <c r="N2" i="1"/>
</calcChain>
</file>

<file path=xl/sharedStrings.xml><?xml version="1.0" encoding="utf-8"?>
<sst xmlns="http://schemas.openxmlformats.org/spreadsheetml/2006/main" count="53" uniqueCount="50">
  <si>
    <t>郵便番号</t>
  </si>
  <si>
    <t>住所1</t>
  </si>
  <si>
    <t>住所2</t>
  </si>
  <si>
    <t>姓</t>
  </si>
  <si>
    <t>名</t>
  </si>
  <si>
    <t>敬称</t>
  </si>
  <si>
    <t>連名1</t>
  </si>
  <si>
    <t>連名1敬称</t>
  </si>
  <si>
    <t>連名2</t>
  </si>
  <si>
    <t>連名2敬称</t>
  </si>
  <si>
    <t>会社名</t>
  </si>
  <si>
    <t>部署</t>
  </si>
  <si>
    <t>役職</t>
  </si>
  <si>
    <t>郵便1</t>
  </si>
  <si>
    <t>郵便2</t>
  </si>
  <si>
    <t>郵便3</t>
  </si>
  <si>
    <t>郵便4</t>
  </si>
  <si>
    <t>郵便5</t>
  </si>
  <si>
    <t>郵便6</t>
  </si>
  <si>
    <t>郵便7</t>
  </si>
  <si>
    <t>住所1縦</t>
  </si>
  <si>
    <t>住所2縦</t>
  </si>
  <si>
    <t>100-0001</t>
  </si>
  <si>
    <t>東京都千代田区千代田1-1</t>
  </si>
  <si>
    <t>さくらマンション101</t>
  </si>
  <si>
    <t>山田</t>
  </si>
  <si>
    <t>太郎</t>
  </si>
  <si>
    <t>様</t>
  </si>
  <si>
    <t>花子</t>
  </si>
  <si>
    <t>530-0001</t>
  </si>
  <si>
    <t>大阪府大阪市北区梅田3-1-1</t>
  </si>
  <si>
    <t>佐藤</t>
  </si>
  <si>
    <t>一郎</t>
  </si>
  <si>
    <t>株式会社サンプル商事</t>
  </si>
  <si>
    <t>営業部</t>
  </si>
  <si>
    <t>部長</t>
  </si>
  <si>
    <t>060-0001</t>
  </si>
  <si>
    <t>北海道札幌市中央区北一条西2-1</t>
  </si>
  <si>
    <t>鈴木</t>
  </si>
  <si>
    <t>先生</t>
  </si>
  <si>
    <t>年賀状.jp 宛名の住所録（Word の差し込み印刷用）</t>
  </si>
  <si>
    <t>1. 「住所録」のシートに、送る相手を1行に1人ずつ入れます。見本の3行は消すか書き換えてください。</t>
  </si>
  <si>
    <t>2. 郵便番号は「100-0001」のように入れます。ハイフンはあってもなくてもかまいません。</t>
  </si>
  <si>
    <t>3. 住所の番地は「1-2-3」のように数字で入れてかまいません。縦書き用に漢数字へ直した列（住所1縦・住所2縦）が自動でできます。</t>
  </si>
  <si>
    <t>4. 敬称は「様」「先生」「御中」などを入れます。会社や部署あてのときは、姓・名を空にして敬称を「御中」にします。</t>
  </si>
  <si>
    <t>5. 連名（家族などの名前）は、名前だけを「連名1」「連名2」に入れ、それぞれの敬称も入れます。</t>
  </si>
  <si>
    <t>6. 灰色の列（郵便1〜郵便7・住所1縦・住所2縦）は自動で計算されます。書き換えないでください。</t>
  </si>
  <si>
    <t>7. 一番下の行のすぐ下に入力すると、表が自動で広がり、灰色の列の計算もつきます。</t>
  </si>
  <si>
    <t>8. 保存してから、Word の宛名面（atena_kojin.docx か atena_kaisha.docx）で差し込み印刷をします。</t>
  </si>
  <si>
    <t>くわしい手順: https://nengajyo.jp/howto/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</si>
</sst>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4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住所録の表" displayName="住所録の表" ref="A1:V4">
  <tableColumns count="22">
    <tableColumn id="1" xr3:uid="{00000000-0010-0000-0000-000001000000}" name="郵便番号"/>
    <tableColumn id="2" xr3:uid="{00000000-0010-0000-0000-000002000000}" name="住所1"/>
    <tableColumn id="3" xr3:uid="{00000000-0010-0000-0000-000003000000}" name="住所2"/>
    <tableColumn id="4" xr3:uid="{00000000-0010-0000-0000-000004000000}" name="姓"/>
    <tableColumn id="5" xr3:uid="{00000000-0010-0000-0000-000005000000}" name="名"/>
    <tableColumn id="6" xr3:uid="{00000000-0010-0000-0000-000006000000}" name="敬称"/>
    <tableColumn id="7" xr3:uid="{00000000-0010-0000-0000-000007000000}" name="連名1"/>
    <tableColumn id="8" xr3:uid="{00000000-0010-0000-0000-000008000000}" name="連名1敬称"/>
    <tableColumn id="9" xr3:uid="{00000000-0010-0000-0000-000009000000}" name="連名2"/>
    <tableColumn id="10" xr3:uid="{00000000-0010-0000-0000-00000A000000}" name="連名2敬称"/>
    <tableColumn id="11" xr3:uid="{00000000-0010-0000-0000-00000B000000}" name="会社名"/>
    <tableColumn id="12" xr3:uid="{00000000-0010-0000-0000-00000C000000}" name="部署"/>
    <tableColumn id="13" xr3:uid="{00000000-0010-0000-0000-00000D000000}" name="役職"/>
    <tableColumn id="14" xr3:uid="{00000000-0010-0000-0000-00000E000000}" name="郵便1">
      <calculatedColumnFormula>MID(SUBSTITUTE(SUBSTITUTE(SUBSTITUTE(ASC(A2),"-",""),"〒","")," ",""),1,1)</calculatedColumnFormula>
    </tableColumn>
    <tableColumn id="15" xr3:uid="{00000000-0010-0000-0000-00000F000000}" name="郵便2">
      <calculatedColumnFormula>MID(SUBSTITUTE(SUBSTITUTE(SUBSTITUTE(ASC(A2),"-",""),"〒","")," ",""),2,1)</calculatedColumnFormula>
    </tableColumn>
    <tableColumn id="16" xr3:uid="{00000000-0010-0000-0000-000010000000}" name="郵便3">
      <calculatedColumnFormula>MID(SUBSTITUTE(SUBSTITUTE(SUBSTITUTE(ASC(A2),"-",""),"〒","")," ",""),3,1)</calculatedColumnFormula>
    </tableColumn>
    <tableColumn id="17" xr3:uid="{00000000-0010-0000-0000-000011000000}" name="郵便4">
      <calculatedColumnFormula>MID(SUBSTITUTE(SUBSTITUTE(SUBSTITUTE(ASC(A2),"-",""),"〒","")," ",""),4,1)</calculatedColumnFormula>
    </tableColumn>
    <tableColumn id="18" xr3:uid="{00000000-0010-0000-0000-000012000000}" name="郵便5">
      <calculatedColumnFormula>MID(SUBSTITUTE(SUBSTITUTE(SUBSTITUTE(ASC(A2),"-",""),"〒","")," ",""),5,1)</calculatedColumnFormula>
    </tableColumn>
    <tableColumn id="19" xr3:uid="{00000000-0010-0000-0000-000013000000}" name="郵便6">
      <calculatedColumnFormula>MID(SUBSTITUTE(SUBSTITUTE(SUBSTITUTE(ASC(A2),"-",""),"〒","")," ",""),6,1)</calculatedColumnFormula>
    </tableColumn>
    <tableColumn id="20" xr3:uid="{00000000-0010-0000-0000-000014000000}" name="郵便7">
      <calculatedColumnFormula>MID(SUBSTITUTE(SUBSTITUTE(SUBSTITUTE(ASC(A2),"-",""),"〒","")," ",""),7,1)</calculatedColumnFormula>
    </tableColumn>
    <tableColumn id="21" xr3:uid="{00000000-0010-0000-0000-000015000000}" name="住所1縦">
      <calculatedColumnFormula>SUBSTITUTE(SUBSTITUTE(SUBSTITUTE(SUBSTITUTE(SUBSTITUTE(SUBSTITUTE(SUBSTITUTE(SUBSTITUTE(SUBSTITUTE(SUBSTITUTE(SUBSTITUTE(SUBSTITUTE(SUBSTITUTE(SUBSTITUTE(SUBSTITUTE(SUBSTITUTE(SUBSTITUTE(SUBSTITUTE(SUBSTITUTE(SUBSTITUTE(SUBSTITUTE(SUBSTITUTE(SUBSTITUTE(SUBSTITUTE(B2,"0","〇"),"０","〇"),"1","一"),"１","一"),"2","二"),"２","二"),"3","三"),"３","三"),"4","四"),"４","四"),"5","五"),"５","五"),"6","六"),"６","六"),"7","七"),"７","七"),"8","八"),"８","八"),"9","九"),"９","九"),"-","―"),"－","―"),"‐","―"),"−","―")</calculatedColumnFormula>
    </tableColumn>
    <tableColumn id="22" xr3:uid="{00000000-0010-0000-0000-000016000000}" name="住所2縦">
      <calculatedColumnFormula>SUBSTITUTE(SUBSTITUTE(SUBSTITUTE(SUBSTITUTE(SUBSTITUTE(SUBSTITUTE(SUBSTITUTE(SUBSTITUTE(SUBSTITUTE(SUBSTITUTE(SUBSTITUTE(SUBSTITUTE(SUBSTITUTE(SUBSTITUTE(SUBSTITUTE(SUBSTITUTE(SUBSTITUTE(SUBSTITUTE(SUBSTITUTE(SUBSTITUTE(SUBSTITUTE(SUBSTITUTE(SUBSTITUTE(SUBSTITUTE(C2,"0","〇"),"０","〇"),"1","一"),"１","一"),"2","二"),"２","二"),"3","三"),"３","三"),"4","四"),"４","四"),"5","五"),"５","五"),"6","六"),"６","六"),"7","七"),"７","七"),"8","八"),"８","八"),"9","九"),"９","九"),"-","―"),"－","―"),"‐","―"),"−","―"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11" style="1" customWidth="1"/>
    <col min="2" max="2" width="34" customWidth="1"/>
    <col min="3" max="3" width="22" customWidth="1"/>
    <col min="4" max="10" width="10" customWidth="1"/>
    <col min="11" max="11" width="22" customWidth="1"/>
    <col min="12" max="13" width="10" customWidth="1"/>
    <col min="14" max="20" width="7" customWidth="1"/>
    <col min="21" max="21" width="34" customWidth="1"/>
    <col min="22" max="22" width="22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27</v>
      </c>
      <c r="N2" s="2" t="str">
        <f>MID(SUBSTITUTE(SUBSTITUTE(SUBSTITUTE(ASC(A2),"-",""),"〒","")," ",""),1,1)</f>
        <v>1</v>
      </c>
      <c r="O2" s="2" t="str">
        <f>MID(SUBSTITUTE(SUBSTITUTE(SUBSTITUTE(ASC(A2),"-",""),"〒","")," ",""),2,1)</f>
        <v>0</v>
      </c>
      <c r="P2" s="2" t="str">
        <f>MID(SUBSTITUTE(SUBSTITUTE(SUBSTITUTE(ASC(A2),"-",""),"〒","")," ",""),3,1)</f>
        <v>0</v>
      </c>
      <c r="Q2" s="2" t="str">
        <f>MID(SUBSTITUTE(SUBSTITUTE(SUBSTITUTE(ASC(A2),"-",""),"〒","")," ",""),4,1)</f>
        <v>0</v>
      </c>
      <c r="R2" s="2" t="str">
        <f>MID(SUBSTITUTE(SUBSTITUTE(SUBSTITUTE(ASC(A2),"-",""),"〒","")," ",""),5,1)</f>
        <v>0</v>
      </c>
      <c r="S2" s="2" t="str">
        <f>MID(SUBSTITUTE(SUBSTITUTE(SUBSTITUTE(ASC(A2),"-",""),"〒","")," ",""),6,1)</f>
        <v>0</v>
      </c>
      <c r="T2" s="2" t="str">
        <f>MID(SUBSTITUTE(SUBSTITUTE(SUBSTITUTE(ASC(A2),"-",""),"〒","")," ",""),7,1)</f>
        <v>1</v>
      </c>
      <c r="U2" s="2" t="str">
        <f t="shared" ref="U2:V4" si="0">SUBSTITUTE(SUBSTITUTE(SUBSTITUTE(SUBSTITUTE(SUBSTITUTE(SUBSTITUTE(SUBSTITUTE(SUBSTITUTE(SUBSTITUTE(SUBSTITUTE(SUBSTITUTE(SUBSTITUTE(SUBSTITUTE(SUBSTITUTE(SUBSTITUTE(SUBSTITUTE(SUBSTITUTE(SUBSTITUTE(SUBSTITUTE(SUBSTITUTE(SUBSTITUTE(SUBSTITUTE(SUBSTITUTE(SUBSTITUTE(B2,"0","〇"),"０","〇"),"1","一"),"１","一"),"2","二"),"２","二"),"3","三"),"３","三"),"4","四"),"４","四"),"5","五"),"５","五"),"6","六"),"６","六"),"7","七"),"７","七"),"8","八"),"８","八"),"9","九"),"９","九"),"-","―"),"－","―"),"‐","―"),"−","―")</f>
        <v>東京都千代田区千代田一―一</v>
      </c>
      <c r="V2" s="2" t="str">
        <f t="shared" si="0"/>
        <v>さくらマンション一〇一</v>
      </c>
    </row>
    <row r="3" spans="1:22">
      <c r="A3" t="s">
        <v>29</v>
      </c>
      <c r="B3" t="s">
        <v>30</v>
      </c>
      <c r="D3" t="s">
        <v>31</v>
      </c>
      <c r="E3" t="s">
        <v>32</v>
      </c>
      <c r="F3" t="s">
        <v>27</v>
      </c>
      <c r="K3" t="s">
        <v>33</v>
      </c>
      <c r="L3" t="s">
        <v>34</v>
      </c>
      <c r="M3" t="s">
        <v>35</v>
      </c>
      <c r="N3" s="2" t="str">
        <f>MID(SUBSTITUTE(SUBSTITUTE(SUBSTITUTE(ASC(A3),"-",""),"〒","")," ",""),1,1)</f>
        <v>5</v>
      </c>
      <c r="O3" s="2" t="str">
        <f>MID(SUBSTITUTE(SUBSTITUTE(SUBSTITUTE(ASC(A3),"-",""),"〒","")," ",""),2,1)</f>
        <v>3</v>
      </c>
      <c r="P3" s="2" t="str">
        <f>MID(SUBSTITUTE(SUBSTITUTE(SUBSTITUTE(ASC(A3),"-",""),"〒","")," ",""),3,1)</f>
        <v>0</v>
      </c>
      <c r="Q3" s="2" t="str">
        <f>MID(SUBSTITUTE(SUBSTITUTE(SUBSTITUTE(ASC(A3),"-",""),"〒","")," ",""),4,1)</f>
        <v>0</v>
      </c>
      <c r="R3" s="2" t="str">
        <f>MID(SUBSTITUTE(SUBSTITUTE(SUBSTITUTE(ASC(A3),"-",""),"〒","")," ",""),5,1)</f>
        <v>0</v>
      </c>
      <c r="S3" s="2" t="str">
        <f>MID(SUBSTITUTE(SUBSTITUTE(SUBSTITUTE(ASC(A3),"-",""),"〒","")," ",""),6,1)</f>
        <v>0</v>
      </c>
      <c r="T3" s="2" t="str">
        <f>MID(SUBSTITUTE(SUBSTITUTE(SUBSTITUTE(ASC(A3),"-",""),"〒","")," ",""),7,1)</f>
        <v>1</v>
      </c>
      <c r="U3" s="2" t="str">
        <f t="shared" si="0"/>
        <v>大阪府大阪市北区梅田三―一―一</v>
      </c>
      <c r="V3" s="2" t="str">
        <f t="shared" si="0"/>
        <v/>
      </c>
    </row>
    <row r="4" spans="1:22">
      <c r="A4" t="s">
        <v>36</v>
      </c>
      <c r="B4" t="s">
        <v>37</v>
      </c>
      <c r="D4" t="s">
        <v>38</v>
      </c>
      <c r="E4" t="s">
        <v>28</v>
      </c>
      <c r="F4" t="s">
        <v>39</v>
      </c>
      <c r="N4" s="2" t="str">
        <f>MID(SUBSTITUTE(SUBSTITUTE(SUBSTITUTE(ASC(A4),"-",""),"〒","")," ",""),1,1)</f>
        <v>0</v>
      </c>
      <c r="O4" s="2" t="str">
        <f>MID(SUBSTITUTE(SUBSTITUTE(SUBSTITUTE(ASC(A4),"-",""),"〒","")," ",""),2,1)</f>
        <v>6</v>
      </c>
      <c r="P4" s="2" t="str">
        <f>MID(SUBSTITUTE(SUBSTITUTE(SUBSTITUTE(ASC(A4),"-",""),"〒","")," ",""),3,1)</f>
        <v>0</v>
      </c>
      <c r="Q4" s="2" t="str">
        <f>MID(SUBSTITUTE(SUBSTITUTE(SUBSTITUTE(ASC(A4),"-",""),"〒","")," ",""),4,1)</f>
        <v>0</v>
      </c>
      <c r="R4" s="2" t="str">
        <f>MID(SUBSTITUTE(SUBSTITUTE(SUBSTITUTE(ASC(A4),"-",""),"〒","")," ",""),5,1)</f>
        <v>0</v>
      </c>
      <c r="S4" s="2" t="str">
        <f>MID(SUBSTITUTE(SUBSTITUTE(SUBSTITUTE(ASC(A4),"-",""),"〒","")," ",""),6,1)</f>
        <v>0</v>
      </c>
      <c r="T4" s="2" t="str">
        <f>MID(SUBSTITUTE(SUBSTITUTE(SUBSTITUTE(ASC(A4),"-",""),"〒","")," ",""),7,1)</f>
        <v>1</v>
      </c>
      <c r="U4" s="2" t="str">
        <f t="shared" si="0"/>
        <v>北海道札幌市中央区北一条西二―一</v>
      </c>
      <c r="V4" s="2" t="str">
        <f t="shared" si="0"/>
        <v/>
      </c>
    </row>
  </sheetData>
  <phoneticPr fontId="2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83203125" defaultRowHeight="14"/>
  <cols>
    <col min="1" max="1" width="110" customWidth="1"/>
  </cols>
  <sheetData>
    <row r="1" spans="1:1" ht="18">
      <c r="A1" s="3" t="s">
        <v>40</v>
      </c>
    </row>
    <row r="2" spans="1:1">
      <c r="A2" s="4"/>
    </row>
    <row r="3" spans="1:1" ht="15">
      <c r="A3" s="4" t="s">
        <v>41</v>
      </c>
    </row>
    <row r="4" spans="1:1" ht="15">
      <c r="A4" s="4" t="s">
        <v>42</v>
      </c>
    </row>
    <row r="5" spans="1:1" ht="15">
      <c r="A5" s="4" t="s">
        <v>43</v>
      </c>
    </row>
    <row r="6" spans="1:1" ht="15">
      <c r="A6" s="4" t="s">
        <v>44</v>
      </c>
    </row>
    <row r="7" spans="1:1" ht="15">
      <c r="A7" s="4" t="s">
        <v>45</v>
      </c>
    </row>
    <row r="8" spans="1:1" ht="15">
      <c r="A8" s="4" t="s">
        <v>46</v>
      </c>
    </row>
    <row r="9" spans="1:1" ht="15">
      <c r="A9" s="4" t="s">
        <v>47</v>
      </c>
    </row>
    <row r="10" spans="1:1" ht="15">
      <c r="A10" s="4" t="s">
        <v>48</v>
      </c>
    </row>
    <row r="11" spans="1:1">
      <c r="A11" s="4"/>
    </row>
    <row r="12" spans="1:1" ht="15">
      <c r="A12" s="4" t="s">
        <v>49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住所録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年賀状.jp</dc:creator>
  <cp:lastModifiedBy>年賀状.jp</cp:lastModifiedBy>
  <dcterms:created xsi:type="dcterms:W3CDTF">2026-11-01T01:40:50Z</dcterms:created>
  <dcterms:modified xsi:type="dcterms:W3CDTF">2026-11-01T01:40:51Z</dcterms:modified>
</cp:coreProperties>
</file>